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14210"/>
</workbook>
</file>

<file path=xl/calcChain.xml><?xml version="1.0" encoding="utf-8"?>
<calcChain xmlns="http://schemas.openxmlformats.org/spreadsheetml/2006/main">
  <c r="AW38" i="1"/>
  <c r="AW37"/>
  <c r="AW39"/>
  <c r="AW40"/>
  <c r="AW41"/>
  <c r="AW24"/>
  <c r="AW25"/>
  <c r="AW26"/>
  <c r="AW27"/>
  <c r="AW28"/>
  <c r="AW29"/>
  <c r="AW30"/>
  <c r="AW31"/>
  <c r="AW32"/>
  <c r="AW33"/>
  <c r="AW34"/>
  <c r="AW35"/>
  <c r="AW23"/>
  <c r="AW10"/>
  <c r="AW11"/>
  <c r="AW12"/>
  <c r="AW13"/>
  <c r="AW9"/>
  <c r="AW7"/>
  <c r="AW14"/>
  <c r="AW15"/>
  <c r="AW20"/>
  <c r="AW21"/>
  <c r="AW5"/>
  <c r="AW6"/>
  <c r="AW8"/>
  <c r="AW16"/>
  <c r="AW17"/>
  <c r="AW18"/>
  <c r="AW19"/>
  <c r="AW4"/>
</calcChain>
</file>

<file path=xl/sharedStrings.xml><?xml version="1.0" encoding="utf-8"?>
<sst xmlns="http://schemas.openxmlformats.org/spreadsheetml/2006/main" count="82" uniqueCount="48">
  <si>
    <t>№</t>
  </si>
  <si>
    <t>Товары (работы, услуги)</t>
  </si>
  <si>
    <t>Количество</t>
  </si>
  <si>
    <t>Цена</t>
  </si>
  <si>
    <t>AX AP8027 Адаптер для двойного вентиля</t>
  </si>
  <si>
    <t>шт</t>
  </si>
  <si>
    <t>AX TK126118 (AP0831) Центральная секция манифолда (мост) без изолятора (204 мм)</t>
  </si>
  <si>
    <t>SQ 427106 Набор для установки спарки на Black Ice</t>
  </si>
  <si>
    <t>SP RA121131 Муфта на шланг для отметок о сервисном обслуживании</t>
  </si>
  <si>
    <t>OM 5301  Кукан BIG FISH 20 см</t>
  </si>
  <si>
    <t>OM 5302  Кукан BIG FISH 30 см</t>
  </si>
  <si>
    <t>OM 1240  Поплавок для линя</t>
  </si>
  <si>
    <t>OM 1147 Металлическая скоба для соединения линя и гарпуна</t>
  </si>
  <si>
    <t>OM R10060 Уплотнительное кольцо для герметичного бокса Dry Box</t>
  </si>
  <si>
    <t>OM R10061 Уплотнительное кольцо для герметичного бокса Mini Dry Box</t>
  </si>
  <si>
    <t>SP FL125112 (550160) БУЙ ТОРПЕДО NEW</t>
  </si>
  <si>
    <t>OM 5556C  Буй Traction</t>
  </si>
  <si>
    <t>MT A-18 Набор з/ч для вентилей MARSET</t>
  </si>
  <si>
    <t>OM 6640DL  Жилет разгрузочный CAMU 3D, р.L</t>
  </si>
  <si>
    <t>OM 6640DS  Жилет разгрузочный CAMU 3D, р.S</t>
  </si>
  <si>
    <t>OM 66MLD  Сбруя для грузов 3D CAMU, р. M-L</t>
  </si>
  <si>
    <t>OM 66SMD  Сбруя для грузов 3D CAMU, р. S-M</t>
  </si>
  <si>
    <t>SQ BC1130101 Поясной ремень компенсатора Outlaw, р.S</t>
  </si>
  <si>
    <t>SQ BC1140103 Плечевые ремни компенсатора Outlaw, р.L</t>
  </si>
  <si>
    <t>SQ BC1150102 Спинка компенсатора Outlaw, р.M</t>
  </si>
  <si>
    <t>SQ BC116112 Камера компенсатора Outlaw, 12 л</t>
  </si>
  <si>
    <t>SQ 322283 Жилет-компенсатор Soul i3 (Black/Silver/Pink), р.ML</t>
  </si>
  <si>
    <t>SQ 302283 Жилет-компенсатор LOTUS i3 р.ML</t>
  </si>
  <si>
    <t>TN FA155132 (214310) Ласты Экспресс 38/39, Black/Grey</t>
  </si>
  <si>
    <t>пар</t>
  </si>
  <si>
    <t>TN FA155111 (205120) Ласты Экспресс 36/37, White Artic</t>
  </si>
  <si>
    <t>TN FA155117 (214100) Ласты Экспресс 36/37, Black/Blue</t>
  </si>
  <si>
    <t>TN FA155131 (214300) Ласты Экспресс 36/37, Black/Grey</t>
  </si>
  <si>
    <t>TN FA155123 (224350) Ласты Экспресс 46/47, Black/Blue</t>
  </si>
  <si>
    <t>SP SJ13406402Y Майка аквалайт RASH GUARD, детская, короткий рукав navy pink, р. 2</t>
  </si>
  <si>
    <t>SP SJ13504402Y Майка аквалайт RASH GUARD, детская, короткий рукав, navy blue, р. 2</t>
  </si>
  <si>
    <t>261255 Комплект для ремонта очков K180/K180+ (ремешки 3 шт. черн, 3 шт. прозр, 6 задних пряжек)</t>
  </si>
  <si>
    <t>261228 Комплект для ремонта очков Seal (5 черных ремешков, 10 фиксаторов)</t>
  </si>
  <si>
    <t>AS 20741 (1003220)  Комплект поплавков для пояса Ergo Belt (2 шт.)</t>
  </si>
  <si>
    <t>SB SPWH030000 Зарядная дужка Ocean для стандартных гарпунов</t>
  </si>
  <si>
    <t>SB SPWH040000 Зарядная дужка Ocean для гарпунов America</t>
  </si>
  <si>
    <t>SP RG148002 Регулятор LEG3ND MBS</t>
  </si>
  <si>
    <t>Товары для дайвинга</t>
  </si>
  <si>
    <t>Товары для подводных охотников</t>
  </si>
  <si>
    <t>Товары для плавания</t>
  </si>
  <si>
    <t>Цена со скидкой</t>
  </si>
  <si>
    <t xml:space="preserve">Ваш заказ </t>
  </si>
  <si>
    <t>скидка %</t>
  </si>
</sst>
</file>

<file path=xl/styles.xml><?xml version="1.0" encoding="utf-8"?>
<styleSheet xmlns="http://schemas.openxmlformats.org/spreadsheetml/2006/main">
  <fonts count="3">
    <font>
      <sz val="8"/>
      <name val="Arial"/>
    </font>
    <font>
      <b/>
      <sz val="12"/>
      <name val="Arial"/>
    </font>
    <font>
      <sz val="12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" fontId="2" fillId="0" borderId="3" xfId="0" applyNumberFormat="1" applyFont="1" applyBorder="1" applyAlignment="1">
      <alignment horizontal="right"/>
    </xf>
    <xf numFmtId="2" fontId="2" fillId="0" borderId="3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1" fontId="2" fillId="0" borderId="5" xfId="0" applyNumberFormat="1" applyFont="1" applyBorder="1" applyAlignment="1">
      <alignment horizontal="center"/>
    </xf>
    <xf numFmtId="4" fontId="2" fillId="0" borderId="5" xfId="0" applyNumberFormat="1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2" fillId="0" borderId="8" xfId="0" applyNumberFormat="1" applyFont="1" applyBorder="1" applyAlignment="1">
      <alignment horizontal="center"/>
    </xf>
    <xf numFmtId="4" fontId="2" fillId="0" borderId="5" xfId="0" applyNumberFormat="1" applyFont="1" applyBorder="1" applyAlignment="1">
      <alignment horizontal="right"/>
    </xf>
    <xf numFmtId="1" fontId="2" fillId="0" borderId="17" xfId="0" applyNumberFormat="1" applyFont="1" applyBorder="1" applyAlignment="1">
      <alignment horizontal="right"/>
    </xf>
    <xf numFmtId="1" fontId="2" fillId="0" borderId="18" xfId="0" applyNumberFormat="1" applyFont="1" applyBorder="1" applyAlignment="1">
      <alignment horizontal="right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1" fontId="2" fillId="0" borderId="9" xfId="0" applyNumberFormat="1" applyFont="1" applyBorder="1" applyAlignment="1">
      <alignment horizontal="right"/>
    </xf>
    <xf numFmtId="1" fontId="2" fillId="0" borderId="11" xfId="0" applyNumberFormat="1" applyFont="1" applyBorder="1" applyAlignment="1">
      <alignment horizontal="right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1" fontId="1" fillId="2" borderId="21" xfId="0" applyNumberFormat="1" applyFont="1" applyFill="1" applyBorder="1" applyAlignment="1">
      <alignment horizontal="center" vertical="center" wrapText="1"/>
    </xf>
    <xf numFmtId="1" fontId="1" fillId="2" borderId="22" xfId="0" applyNumberFormat="1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2" fontId="2" fillId="0" borderId="5" xfId="0" applyNumberFormat="1" applyFont="1" applyBorder="1" applyAlignment="1">
      <alignment horizontal="right"/>
    </xf>
    <xf numFmtId="0" fontId="1" fillId="3" borderId="10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2" fontId="2" fillId="0" borderId="8" xfId="0" applyNumberFormat="1" applyFont="1" applyBorder="1" applyAlignment="1">
      <alignment horizontal="right"/>
    </xf>
    <xf numFmtId="1" fontId="2" fillId="0" borderId="12" xfId="0" applyNumberFormat="1" applyFont="1" applyBorder="1" applyAlignment="1">
      <alignment horizontal="right"/>
    </xf>
    <xf numFmtId="1" fontId="2" fillId="0" borderId="13" xfId="0" applyNumberFormat="1" applyFont="1" applyBorder="1" applyAlignment="1">
      <alignment horizontal="right"/>
    </xf>
    <xf numFmtId="0" fontId="2" fillId="0" borderId="14" xfId="0" applyFont="1" applyBorder="1" applyAlignment="1">
      <alignment horizontal="left" wrapText="1"/>
    </xf>
    <xf numFmtId="0" fontId="2" fillId="0" borderId="15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1" fontId="2" fillId="0" borderId="14" xfId="0" applyNumberFormat="1" applyFont="1" applyBorder="1" applyAlignment="1">
      <alignment horizontal="right"/>
    </xf>
    <xf numFmtId="1" fontId="2" fillId="0" borderId="16" xfId="0" applyNumberFormat="1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2" fillId="0" borderId="15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AX41"/>
  <sheetViews>
    <sheetView tabSelected="1" workbookViewId="0">
      <selection activeCell="E9" sqref="E9:AG9"/>
    </sheetView>
  </sheetViews>
  <sheetFormatPr defaultColWidth="10.5" defaultRowHeight="11.45" customHeight="1"/>
  <cols>
    <col min="1" max="1" width="1" style="1" customWidth="1"/>
    <col min="2" max="3" width="0.1640625" style="1" customWidth="1"/>
    <col min="4" max="4" width="9.6640625" style="1" customWidth="1"/>
    <col min="5" max="5" width="0.1640625" style="1" customWidth="1"/>
    <col min="6" max="6" width="3.5" style="1" customWidth="1"/>
    <col min="7" max="7" width="0.5" style="1" customWidth="1"/>
    <col min="8" max="8" width="3" style="1" customWidth="1"/>
    <col min="9" max="9" width="1" style="1" customWidth="1"/>
    <col min="10" max="10" width="2.5" style="1" customWidth="1"/>
    <col min="11" max="11" width="1.6640625" style="1" customWidth="1"/>
    <col min="12" max="12" width="1.83203125" style="1" customWidth="1"/>
    <col min="13" max="13" width="2.1640625" style="1" customWidth="1"/>
    <col min="14" max="14" width="1.33203125" style="1" customWidth="1"/>
    <col min="15" max="15" width="2.83203125" style="1" customWidth="1"/>
    <col min="16" max="16" width="0.6640625" style="1" customWidth="1"/>
    <col min="17" max="17" width="3.33203125" style="1" customWidth="1"/>
    <col min="18" max="18" width="0.1640625" style="1" customWidth="1"/>
    <col min="19" max="19" width="3.5" style="1" customWidth="1"/>
    <col min="20" max="20" width="0.5" style="1" customWidth="1"/>
    <col min="21" max="21" width="3" style="1" customWidth="1"/>
    <col min="22" max="22" width="1" style="1" customWidth="1"/>
    <col min="23" max="23" width="2.5" style="1" customWidth="1"/>
    <col min="24" max="24" width="1.6640625" style="1" customWidth="1"/>
    <col min="25" max="25" width="1.83203125" style="1" customWidth="1"/>
    <col min="26" max="26" width="2.1640625" style="1" customWidth="1"/>
    <col min="27" max="27" width="1.33203125" style="1" customWidth="1"/>
    <col min="28" max="28" width="2.83203125" style="1" customWidth="1"/>
    <col min="29" max="29" width="0.6640625" style="1" customWidth="1"/>
    <col min="30" max="30" width="3.33203125" style="1" customWidth="1"/>
    <col min="31" max="31" width="0.1640625" style="1" customWidth="1"/>
    <col min="32" max="32" width="3.5" style="1" customWidth="1"/>
    <col min="33" max="33" width="45.33203125" style="1" customWidth="1"/>
    <col min="34" max="34" width="3" style="1" customWidth="1"/>
    <col min="35" max="35" width="11.1640625" style="1" customWidth="1"/>
    <col min="36" max="36" width="3" style="1" customWidth="1"/>
    <col min="37" max="37" width="0.5" style="1" customWidth="1"/>
    <col min="38" max="38" width="3" style="1" customWidth="1"/>
    <col min="39" max="39" width="0.5" style="1" customWidth="1"/>
    <col min="40" max="40" width="3" style="1" customWidth="1"/>
    <col min="41" max="41" width="0.5" style="1" customWidth="1"/>
    <col min="42" max="42" width="3" style="1" customWidth="1"/>
    <col min="43" max="43" width="0.5" style="1" customWidth="1"/>
    <col min="44" max="44" width="3" style="1" customWidth="1"/>
    <col min="45" max="46" width="0.5" style="1" customWidth="1"/>
    <col min="47" max="47" width="12.83203125" style="1" customWidth="1"/>
    <col min="48" max="48" width="16.83203125" style="11" customWidth="1"/>
    <col min="49" max="49" width="16.83203125" style="12" customWidth="1"/>
    <col min="50" max="50" width="19.6640625" style="1" customWidth="1"/>
  </cols>
  <sheetData>
    <row r="1" spans="2:50" ht="11.25" customHeight="1">
      <c r="B1" s="34" t="s">
        <v>0</v>
      </c>
      <c r="C1" s="35"/>
      <c r="D1" s="35"/>
      <c r="E1" s="28" t="s">
        <v>1</v>
      </c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30"/>
      <c r="AH1" s="22" t="s">
        <v>2</v>
      </c>
      <c r="AI1" s="23"/>
      <c r="AJ1" s="23"/>
      <c r="AK1" s="23"/>
      <c r="AL1" s="23"/>
      <c r="AM1" s="23"/>
      <c r="AN1" s="23"/>
      <c r="AO1" s="24"/>
      <c r="AP1" s="22" t="s">
        <v>3</v>
      </c>
      <c r="AQ1" s="23"/>
      <c r="AR1" s="23"/>
      <c r="AS1" s="23"/>
      <c r="AT1" s="23"/>
      <c r="AU1" s="23"/>
      <c r="AV1" s="41" t="s">
        <v>47</v>
      </c>
      <c r="AW1" s="43" t="s">
        <v>45</v>
      </c>
      <c r="AX1" s="39" t="s">
        <v>46</v>
      </c>
    </row>
    <row r="2" spans="2:50" s="1" customFormat="1" ht="35.25" customHeight="1" thickBot="1">
      <c r="B2" s="36"/>
      <c r="C2" s="32"/>
      <c r="D2" s="32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3"/>
      <c r="AH2" s="25"/>
      <c r="AI2" s="26"/>
      <c r="AJ2" s="26"/>
      <c r="AK2" s="26"/>
      <c r="AL2" s="26"/>
      <c r="AM2" s="26"/>
      <c r="AN2" s="26"/>
      <c r="AO2" s="27"/>
      <c r="AP2" s="25"/>
      <c r="AQ2" s="26"/>
      <c r="AR2" s="26"/>
      <c r="AS2" s="26"/>
      <c r="AT2" s="26"/>
      <c r="AU2" s="26"/>
      <c r="AV2" s="42"/>
      <c r="AW2" s="44"/>
      <c r="AX2" s="40"/>
    </row>
    <row r="3" spans="2:50" s="1" customFormat="1" ht="27" customHeight="1">
      <c r="B3" s="3"/>
      <c r="C3" s="2"/>
      <c r="D3" s="45" t="s">
        <v>42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  <c r="AQ3" s="46"/>
      <c r="AR3" s="46"/>
      <c r="AS3" s="46"/>
      <c r="AT3" s="46"/>
      <c r="AU3" s="46"/>
      <c r="AV3" s="46"/>
      <c r="AW3" s="46"/>
      <c r="AX3" s="47"/>
    </row>
    <row r="4" spans="2:50" ht="15" customHeight="1">
      <c r="B4" s="15">
        <v>1</v>
      </c>
      <c r="C4" s="16"/>
      <c r="D4" s="16"/>
      <c r="E4" s="17" t="s">
        <v>4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9"/>
      <c r="AH4" s="20">
        <v>8</v>
      </c>
      <c r="AI4" s="21"/>
      <c r="AJ4" s="37" t="s">
        <v>5</v>
      </c>
      <c r="AK4" s="38"/>
      <c r="AL4" s="38"/>
      <c r="AM4" s="38"/>
      <c r="AN4" s="38"/>
      <c r="AO4" s="38"/>
      <c r="AP4" s="14">
        <v>2500</v>
      </c>
      <c r="AQ4" s="14"/>
      <c r="AR4" s="14"/>
      <c r="AS4" s="14"/>
      <c r="AT4" s="14"/>
      <c r="AU4" s="14"/>
      <c r="AV4" s="7">
        <v>30</v>
      </c>
      <c r="AW4" s="8">
        <f>AP4*0.7</f>
        <v>1750</v>
      </c>
      <c r="AX4" s="4"/>
    </row>
    <row r="5" spans="2:50" ht="15" customHeight="1">
      <c r="B5" s="15">
        <v>2</v>
      </c>
      <c r="C5" s="16"/>
      <c r="D5" s="16"/>
      <c r="E5" s="17" t="s">
        <v>6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9"/>
      <c r="AH5" s="20">
        <v>10</v>
      </c>
      <c r="AI5" s="21"/>
      <c r="AJ5" s="37" t="s">
        <v>5</v>
      </c>
      <c r="AK5" s="38"/>
      <c r="AL5" s="38"/>
      <c r="AM5" s="38"/>
      <c r="AN5" s="38"/>
      <c r="AO5" s="38"/>
      <c r="AP5" s="14">
        <v>1611.6</v>
      </c>
      <c r="AQ5" s="14"/>
      <c r="AR5" s="14"/>
      <c r="AS5" s="14"/>
      <c r="AT5" s="14"/>
      <c r="AU5" s="14"/>
      <c r="AV5" s="7">
        <v>30</v>
      </c>
      <c r="AW5" s="8">
        <f t="shared" ref="AW5:AW41" si="0">AP5*0.7</f>
        <v>1128.1199999999999</v>
      </c>
      <c r="AX5" s="4"/>
    </row>
    <row r="6" spans="2:50" ht="15" customHeight="1">
      <c r="B6" s="15">
        <v>3</v>
      </c>
      <c r="C6" s="16"/>
      <c r="D6" s="16"/>
      <c r="E6" s="17" t="s">
        <v>7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9"/>
      <c r="AH6" s="20">
        <v>4</v>
      </c>
      <c r="AI6" s="21"/>
      <c r="AJ6" s="37" t="s">
        <v>5</v>
      </c>
      <c r="AK6" s="38"/>
      <c r="AL6" s="38"/>
      <c r="AM6" s="38"/>
      <c r="AN6" s="38"/>
      <c r="AO6" s="38"/>
      <c r="AP6" s="14">
        <v>5000</v>
      </c>
      <c r="AQ6" s="14"/>
      <c r="AR6" s="14"/>
      <c r="AS6" s="14"/>
      <c r="AT6" s="14"/>
      <c r="AU6" s="14"/>
      <c r="AV6" s="7">
        <v>30</v>
      </c>
      <c r="AW6" s="8">
        <f t="shared" si="0"/>
        <v>3500</v>
      </c>
      <c r="AX6" s="4"/>
    </row>
    <row r="7" spans="2:50" ht="15" customHeight="1">
      <c r="B7" s="15">
        <v>4</v>
      </c>
      <c r="C7" s="16"/>
      <c r="D7" s="16"/>
      <c r="E7" s="17" t="s">
        <v>8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9"/>
      <c r="AH7" s="20">
        <v>72</v>
      </c>
      <c r="AI7" s="21"/>
      <c r="AJ7" s="37" t="s">
        <v>5</v>
      </c>
      <c r="AK7" s="38"/>
      <c r="AL7" s="38"/>
      <c r="AM7" s="38"/>
      <c r="AN7" s="38"/>
      <c r="AO7" s="38"/>
      <c r="AP7" s="48">
        <v>30</v>
      </c>
      <c r="AQ7" s="48"/>
      <c r="AR7" s="48"/>
      <c r="AS7" s="48"/>
      <c r="AT7" s="48"/>
      <c r="AU7" s="48"/>
      <c r="AV7" s="7">
        <v>30</v>
      </c>
      <c r="AW7" s="8">
        <f t="shared" si="0"/>
        <v>21</v>
      </c>
      <c r="AX7" s="4"/>
    </row>
    <row r="8" spans="2:50" ht="15" customHeight="1">
      <c r="B8" s="15">
        <v>11</v>
      </c>
      <c r="C8" s="16"/>
      <c r="D8" s="16"/>
      <c r="E8" s="17" t="s">
        <v>15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9"/>
      <c r="AH8" s="20">
        <v>2</v>
      </c>
      <c r="AI8" s="21"/>
      <c r="AJ8" s="37" t="s">
        <v>5</v>
      </c>
      <c r="AK8" s="38"/>
      <c r="AL8" s="38"/>
      <c r="AM8" s="38"/>
      <c r="AN8" s="38"/>
      <c r="AO8" s="38"/>
      <c r="AP8" s="14">
        <v>4050</v>
      </c>
      <c r="AQ8" s="14"/>
      <c r="AR8" s="14"/>
      <c r="AS8" s="14"/>
      <c r="AT8" s="14"/>
      <c r="AU8" s="14"/>
      <c r="AV8" s="7">
        <v>30</v>
      </c>
      <c r="AW8" s="8">
        <f t="shared" si="0"/>
        <v>2835</v>
      </c>
      <c r="AX8" s="4"/>
    </row>
    <row r="9" spans="2:50" ht="15" customHeight="1">
      <c r="B9" s="15">
        <v>13</v>
      </c>
      <c r="C9" s="16"/>
      <c r="D9" s="16"/>
      <c r="E9" s="17" t="s">
        <v>17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9"/>
      <c r="AH9" s="20">
        <v>14</v>
      </c>
      <c r="AI9" s="21"/>
      <c r="AJ9" s="37" t="s">
        <v>5</v>
      </c>
      <c r="AK9" s="38"/>
      <c r="AL9" s="38"/>
      <c r="AM9" s="38"/>
      <c r="AN9" s="38"/>
      <c r="AO9" s="38"/>
      <c r="AP9" s="14">
        <v>1000</v>
      </c>
      <c r="AQ9" s="14"/>
      <c r="AR9" s="14"/>
      <c r="AS9" s="14"/>
      <c r="AT9" s="14"/>
      <c r="AU9" s="14"/>
      <c r="AV9" s="7">
        <v>15</v>
      </c>
      <c r="AW9" s="8">
        <f>AP9*0.85</f>
        <v>850</v>
      </c>
      <c r="AX9" s="4"/>
    </row>
    <row r="10" spans="2:50" ht="15" customHeight="1">
      <c r="B10" s="15">
        <v>18</v>
      </c>
      <c r="C10" s="16"/>
      <c r="D10" s="16"/>
      <c r="E10" s="17" t="s">
        <v>22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9"/>
      <c r="AH10" s="20">
        <v>1</v>
      </c>
      <c r="AI10" s="21"/>
      <c r="AJ10" s="37" t="s">
        <v>5</v>
      </c>
      <c r="AK10" s="38"/>
      <c r="AL10" s="38"/>
      <c r="AM10" s="38"/>
      <c r="AN10" s="38"/>
      <c r="AO10" s="38"/>
      <c r="AP10" s="14">
        <v>4416</v>
      </c>
      <c r="AQ10" s="14"/>
      <c r="AR10" s="14"/>
      <c r="AS10" s="14"/>
      <c r="AT10" s="14"/>
      <c r="AU10" s="14"/>
      <c r="AV10" s="7">
        <v>15</v>
      </c>
      <c r="AW10" s="8">
        <f>AP10*0.85</f>
        <v>3753.6</v>
      </c>
      <c r="AX10" s="4"/>
    </row>
    <row r="11" spans="2:50" ht="15" customHeight="1">
      <c r="B11" s="15">
        <v>19</v>
      </c>
      <c r="C11" s="16"/>
      <c r="D11" s="16"/>
      <c r="E11" s="17" t="s">
        <v>23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9"/>
      <c r="AH11" s="20">
        <v>2</v>
      </c>
      <c r="AI11" s="21"/>
      <c r="AJ11" s="37" t="s">
        <v>5</v>
      </c>
      <c r="AK11" s="38"/>
      <c r="AL11" s="38"/>
      <c r="AM11" s="38"/>
      <c r="AN11" s="38"/>
      <c r="AO11" s="38"/>
      <c r="AP11" s="14">
        <v>7872</v>
      </c>
      <c r="AQ11" s="14"/>
      <c r="AR11" s="14"/>
      <c r="AS11" s="14"/>
      <c r="AT11" s="14"/>
      <c r="AU11" s="14"/>
      <c r="AV11" s="7">
        <v>15</v>
      </c>
      <c r="AW11" s="8">
        <f>AP11*0.85</f>
        <v>6691.2</v>
      </c>
      <c r="AX11" s="4"/>
    </row>
    <row r="12" spans="2:50" ht="15" customHeight="1">
      <c r="B12" s="15">
        <v>20</v>
      </c>
      <c r="C12" s="16"/>
      <c r="D12" s="16"/>
      <c r="E12" s="17" t="s">
        <v>24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9"/>
      <c r="AH12" s="20">
        <v>1</v>
      </c>
      <c r="AI12" s="21"/>
      <c r="AJ12" s="37" t="s">
        <v>5</v>
      </c>
      <c r="AK12" s="38"/>
      <c r="AL12" s="38"/>
      <c r="AM12" s="38"/>
      <c r="AN12" s="38"/>
      <c r="AO12" s="38"/>
      <c r="AP12" s="14">
        <v>12768</v>
      </c>
      <c r="AQ12" s="14"/>
      <c r="AR12" s="14"/>
      <c r="AS12" s="14"/>
      <c r="AT12" s="14"/>
      <c r="AU12" s="14"/>
      <c r="AV12" s="7">
        <v>15</v>
      </c>
      <c r="AW12" s="8">
        <f>AP12*0.85</f>
        <v>10852.8</v>
      </c>
      <c r="AX12" s="4"/>
    </row>
    <row r="13" spans="2:50" ht="15" customHeight="1">
      <c r="B13" s="15">
        <v>21</v>
      </c>
      <c r="C13" s="16"/>
      <c r="D13" s="16"/>
      <c r="E13" s="17" t="s">
        <v>25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9"/>
      <c r="AH13" s="20">
        <v>1</v>
      </c>
      <c r="AI13" s="21"/>
      <c r="AJ13" s="37" t="s">
        <v>5</v>
      </c>
      <c r="AK13" s="38"/>
      <c r="AL13" s="38"/>
      <c r="AM13" s="38"/>
      <c r="AN13" s="38"/>
      <c r="AO13" s="38"/>
      <c r="AP13" s="14">
        <v>13056</v>
      </c>
      <c r="AQ13" s="14"/>
      <c r="AR13" s="14"/>
      <c r="AS13" s="14"/>
      <c r="AT13" s="14"/>
      <c r="AU13" s="14"/>
      <c r="AV13" s="7">
        <v>15</v>
      </c>
      <c r="AW13" s="8">
        <f>AP13*0.85</f>
        <v>11097.6</v>
      </c>
      <c r="AX13" s="4"/>
    </row>
    <row r="14" spans="2:50" ht="15" customHeight="1">
      <c r="B14" s="15">
        <v>22</v>
      </c>
      <c r="C14" s="16"/>
      <c r="D14" s="16"/>
      <c r="E14" s="17" t="s">
        <v>26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9"/>
      <c r="AH14" s="20">
        <v>1</v>
      </c>
      <c r="AI14" s="21"/>
      <c r="AJ14" s="37" t="s">
        <v>5</v>
      </c>
      <c r="AK14" s="38"/>
      <c r="AL14" s="38"/>
      <c r="AM14" s="38"/>
      <c r="AN14" s="38"/>
      <c r="AO14" s="38"/>
      <c r="AP14" s="14">
        <v>28000</v>
      </c>
      <c r="AQ14" s="14"/>
      <c r="AR14" s="14"/>
      <c r="AS14" s="14"/>
      <c r="AT14" s="14"/>
      <c r="AU14" s="14"/>
      <c r="AV14" s="7">
        <v>10</v>
      </c>
      <c r="AW14" s="8">
        <f>AP14*0.9</f>
        <v>25200</v>
      </c>
      <c r="AX14" s="4"/>
    </row>
    <row r="15" spans="2:50" ht="15" customHeight="1">
      <c r="B15" s="15">
        <v>23</v>
      </c>
      <c r="C15" s="16"/>
      <c r="D15" s="16"/>
      <c r="E15" s="17" t="s">
        <v>27</v>
      </c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9"/>
      <c r="AH15" s="20">
        <v>2</v>
      </c>
      <c r="AI15" s="21"/>
      <c r="AJ15" s="37" t="s">
        <v>5</v>
      </c>
      <c r="AK15" s="38"/>
      <c r="AL15" s="38"/>
      <c r="AM15" s="38"/>
      <c r="AN15" s="38"/>
      <c r="AO15" s="38"/>
      <c r="AP15" s="14">
        <v>28000</v>
      </c>
      <c r="AQ15" s="14"/>
      <c r="AR15" s="14"/>
      <c r="AS15" s="14"/>
      <c r="AT15" s="14"/>
      <c r="AU15" s="14"/>
      <c r="AV15" s="7">
        <v>10</v>
      </c>
      <c r="AW15" s="8">
        <f>AP15*0.9</f>
        <v>25200</v>
      </c>
      <c r="AX15" s="4"/>
    </row>
    <row r="16" spans="2:50" ht="15" customHeight="1">
      <c r="B16" s="15">
        <v>24</v>
      </c>
      <c r="C16" s="16"/>
      <c r="D16" s="16"/>
      <c r="E16" s="17" t="s">
        <v>28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9"/>
      <c r="AH16" s="20">
        <v>12</v>
      </c>
      <c r="AI16" s="21"/>
      <c r="AJ16" s="37" t="s">
        <v>29</v>
      </c>
      <c r="AK16" s="38"/>
      <c r="AL16" s="38"/>
      <c r="AM16" s="38"/>
      <c r="AN16" s="38"/>
      <c r="AO16" s="38"/>
      <c r="AP16" s="14">
        <v>6720</v>
      </c>
      <c r="AQ16" s="14"/>
      <c r="AR16" s="14"/>
      <c r="AS16" s="14"/>
      <c r="AT16" s="14"/>
      <c r="AU16" s="14"/>
      <c r="AV16" s="7">
        <v>30</v>
      </c>
      <c r="AW16" s="8">
        <f t="shared" si="0"/>
        <v>4704</v>
      </c>
      <c r="AX16" s="4"/>
    </row>
    <row r="17" spans="2:50" ht="15" customHeight="1">
      <c r="B17" s="15">
        <v>25</v>
      </c>
      <c r="C17" s="16"/>
      <c r="D17" s="16"/>
      <c r="E17" s="17" t="s">
        <v>30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9"/>
      <c r="AH17" s="20">
        <v>2</v>
      </c>
      <c r="AI17" s="21"/>
      <c r="AJ17" s="37" t="s">
        <v>29</v>
      </c>
      <c r="AK17" s="38"/>
      <c r="AL17" s="38"/>
      <c r="AM17" s="38"/>
      <c r="AN17" s="38"/>
      <c r="AO17" s="38"/>
      <c r="AP17" s="14">
        <v>6720</v>
      </c>
      <c r="AQ17" s="14"/>
      <c r="AR17" s="14"/>
      <c r="AS17" s="14"/>
      <c r="AT17" s="14"/>
      <c r="AU17" s="14"/>
      <c r="AV17" s="7">
        <v>30</v>
      </c>
      <c r="AW17" s="8">
        <f t="shared" si="0"/>
        <v>4704</v>
      </c>
      <c r="AX17" s="4"/>
    </row>
    <row r="18" spans="2:50" s="1" customFormat="1" ht="15" customHeight="1">
      <c r="B18" s="15">
        <v>26</v>
      </c>
      <c r="C18" s="16"/>
      <c r="D18" s="16"/>
      <c r="E18" s="17" t="s">
        <v>31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9"/>
      <c r="AH18" s="20">
        <v>1</v>
      </c>
      <c r="AI18" s="21"/>
      <c r="AJ18" s="37" t="s">
        <v>29</v>
      </c>
      <c r="AK18" s="38"/>
      <c r="AL18" s="38"/>
      <c r="AM18" s="38"/>
      <c r="AN18" s="38"/>
      <c r="AO18" s="38"/>
      <c r="AP18" s="14">
        <v>6720</v>
      </c>
      <c r="AQ18" s="14"/>
      <c r="AR18" s="14"/>
      <c r="AS18" s="14"/>
      <c r="AT18" s="14"/>
      <c r="AU18" s="14"/>
      <c r="AV18" s="7">
        <v>30</v>
      </c>
      <c r="AW18" s="8">
        <f t="shared" si="0"/>
        <v>4704</v>
      </c>
      <c r="AX18" s="4"/>
    </row>
    <row r="19" spans="2:50" ht="15" customHeight="1">
      <c r="B19" s="15">
        <v>27</v>
      </c>
      <c r="C19" s="16"/>
      <c r="D19" s="16"/>
      <c r="E19" s="17" t="s">
        <v>32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9"/>
      <c r="AH19" s="20">
        <v>9</v>
      </c>
      <c r="AI19" s="21"/>
      <c r="AJ19" s="37" t="s">
        <v>29</v>
      </c>
      <c r="AK19" s="38"/>
      <c r="AL19" s="38"/>
      <c r="AM19" s="38"/>
      <c r="AN19" s="38"/>
      <c r="AO19" s="38"/>
      <c r="AP19" s="14">
        <v>6720</v>
      </c>
      <c r="AQ19" s="14"/>
      <c r="AR19" s="14"/>
      <c r="AS19" s="14"/>
      <c r="AT19" s="14"/>
      <c r="AU19" s="14"/>
      <c r="AV19" s="7">
        <v>30</v>
      </c>
      <c r="AW19" s="8">
        <f t="shared" si="0"/>
        <v>4704</v>
      </c>
      <c r="AX19" s="4"/>
    </row>
    <row r="20" spans="2:50" ht="15" customHeight="1">
      <c r="B20" s="15">
        <v>28</v>
      </c>
      <c r="C20" s="16"/>
      <c r="D20" s="16"/>
      <c r="E20" s="17" t="s">
        <v>33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9"/>
      <c r="AH20" s="20">
        <v>1</v>
      </c>
      <c r="AI20" s="21"/>
      <c r="AJ20" s="37" t="s">
        <v>29</v>
      </c>
      <c r="AK20" s="38"/>
      <c r="AL20" s="38"/>
      <c r="AM20" s="38"/>
      <c r="AN20" s="38"/>
      <c r="AO20" s="38"/>
      <c r="AP20" s="14">
        <v>6720</v>
      </c>
      <c r="AQ20" s="14"/>
      <c r="AR20" s="14"/>
      <c r="AS20" s="14"/>
      <c r="AT20" s="14"/>
      <c r="AU20" s="14"/>
      <c r="AV20" s="7">
        <v>30</v>
      </c>
      <c r="AW20" s="8">
        <f>AP20*0.7</f>
        <v>4704</v>
      </c>
      <c r="AX20" s="4"/>
    </row>
    <row r="21" spans="2:50" ht="15" customHeight="1">
      <c r="B21" s="15">
        <v>36</v>
      </c>
      <c r="C21" s="16"/>
      <c r="D21" s="16"/>
      <c r="E21" s="17" t="s">
        <v>41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9"/>
      <c r="AH21" s="20">
        <v>1</v>
      </c>
      <c r="AI21" s="21"/>
      <c r="AJ21" s="37" t="s">
        <v>5</v>
      </c>
      <c r="AK21" s="38"/>
      <c r="AL21" s="38"/>
      <c r="AM21" s="38"/>
      <c r="AN21" s="38"/>
      <c r="AO21" s="38"/>
      <c r="AP21" s="14">
        <v>85000</v>
      </c>
      <c r="AQ21" s="14"/>
      <c r="AR21" s="14"/>
      <c r="AS21" s="14"/>
      <c r="AT21" s="14"/>
      <c r="AU21" s="14"/>
      <c r="AV21" s="7">
        <v>10</v>
      </c>
      <c r="AW21" s="8">
        <f>AP21*0.9</f>
        <v>76500</v>
      </c>
      <c r="AX21" s="4"/>
    </row>
    <row r="22" spans="2:50" s="1" customFormat="1" ht="27" customHeight="1">
      <c r="B22" s="3"/>
      <c r="C22" s="2"/>
      <c r="D22" s="49" t="s">
        <v>43</v>
      </c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6"/>
      <c r="AQ22" s="46"/>
      <c r="AR22" s="46"/>
      <c r="AS22" s="46"/>
      <c r="AT22" s="46"/>
      <c r="AU22" s="46"/>
      <c r="AV22" s="46"/>
      <c r="AW22" s="46"/>
      <c r="AX22" s="50"/>
    </row>
    <row r="23" spans="2:50" ht="15" customHeight="1">
      <c r="B23" s="15">
        <v>5</v>
      </c>
      <c r="C23" s="16"/>
      <c r="D23" s="16"/>
      <c r="E23" s="17" t="s">
        <v>9</v>
      </c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9"/>
      <c r="AH23" s="20">
        <v>2</v>
      </c>
      <c r="AI23" s="21"/>
      <c r="AJ23" s="37" t="s">
        <v>5</v>
      </c>
      <c r="AK23" s="38"/>
      <c r="AL23" s="38"/>
      <c r="AM23" s="38"/>
      <c r="AN23" s="38"/>
      <c r="AO23" s="38"/>
      <c r="AP23" s="48">
        <v>600</v>
      </c>
      <c r="AQ23" s="48"/>
      <c r="AR23" s="48"/>
      <c r="AS23" s="48"/>
      <c r="AT23" s="48"/>
      <c r="AU23" s="48"/>
      <c r="AV23" s="7">
        <v>30</v>
      </c>
      <c r="AW23" s="8">
        <f t="shared" si="0"/>
        <v>420</v>
      </c>
      <c r="AX23" s="4"/>
    </row>
    <row r="24" spans="2:50" ht="15" customHeight="1">
      <c r="B24" s="15">
        <v>6</v>
      </c>
      <c r="C24" s="16"/>
      <c r="D24" s="16"/>
      <c r="E24" s="17" t="s">
        <v>10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9"/>
      <c r="AH24" s="20">
        <v>1</v>
      </c>
      <c r="AI24" s="21"/>
      <c r="AJ24" s="37" t="s">
        <v>5</v>
      </c>
      <c r="AK24" s="38"/>
      <c r="AL24" s="38"/>
      <c r="AM24" s="38"/>
      <c r="AN24" s="38"/>
      <c r="AO24" s="38"/>
      <c r="AP24" s="48">
        <v>800</v>
      </c>
      <c r="AQ24" s="48"/>
      <c r="AR24" s="48"/>
      <c r="AS24" s="48"/>
      <c r="AT24" s="48"/>
      <c r="AU24" s="48"/>
      <c r="AV24" s="7">
        <v>30</v>
      </c>
      <c r="AW24" s="8">
        <f t="shared" si="0"/>
        <v>560</v>
      </c>
      <c r="AX24" s="5"/>
    </row>
    <row r="25" spans="2:50" ht="15" customHeight="1">
      <c r="B25" s="15">
        <v>7</v>
      </c>
      <c r="C25" s="16"/>
      <c r="D25" s="16"/>
      <c r="E25" s="17" t="s">
        <v>11</v>
      </c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9"/>
      <c r="AH25" s="20">
        <v>1</v>
      </c>
      <c r="AI25" s="21"/>
      <c r="AJ25" s="37" t="s">
        <v>5</v>
      </c>
      <c r="AK25" s="38"/>
      <c r="AL25" s="38"/>
      <c r="AM25" s="38"/>
      <c r="AN25" s="38"/>
      <c r="AO25" s="38"/>
      <c r="AP25" s="48">
        <v>100</v>
      </c>
      <c r="AQ25" s="48"/>
      <c r="AR25" s="48"/>
      <c r="AS25" s="48"/>
      <c r="AT25" s="48"/>
      <c r="AU25" s="48"/>
      <c r="AV25" s="7">
        <v>30</v>
      </c>
      <c r="AW25" s="8">
        <f t="shared" si="0"/>
        <v>70</v>
      </c>
      <c r="AX25" s="5"/>
    </row>
    <row r="26" spans="2:50" ht="15" customHeight="1">
      <c r="B26" s="15">
        <v>34</v>
      </c>
      <c r="C26" s="16"/>
      <c r="D26" s="16"/>
      <c r="E26" s="17" t="s">
        <v>39</v>
      </c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9"/>
      <c r="AH26" s="20">
        <v>51</v>
      </c>
      <c r="AI26" s="21"/>
      <c r="AJ26" s="37" t="s">
        <v>5</v>
      </c>
      <c r="AK26" s="38"/>
      <c r="AL26" s="38"/>
      <c r="AM26" s="38"/>
      <c r="AN26" s="38"/>
      <c r="AO26" s="38"/>
      <c r="AP26" s="48">
        <v>500</v>
      </c>
      <c r="AQ26" s="48"/>
      <c r="AR26" s="48"/>
      <c r="AS26" s="48"/>
      <c r="AT26" s="48"/>
      <c r="AU26" s="48"/>
      <c r="AV26" s="7">
        <v>30</v>
      </c>
      <c r="AW26" s="8">
        <f t="shared" si="0"/>
        <v>350</v>
      </c>
      <c r="AX26" s="4"/>
    </row>
    <row r="27" spans="2:50" ht="15" customHeight="1">
      <c r="B27" s="15">
        <v>35</v>
      </c>
      <c r="C27" s="16"/>
      <c r="D27" s="16"/>
      <c r="E27" s="17" t="s">
        <v>40</v>
      </c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9"/>
      <c r="AH27" s="20">
        <v>75</v>
      </c>
      <c r="AI27" s="21"/>
      <c r="AJ27" s="37" t="s">
        <v>5</v>
      </c>
      <c r="AK27" s="38"/>
      <c r="AL27" s="38"/>
      <c r="AM27" s="38"/>
      <c r="AN27" s="38"/>
      <c r="AO27" s="38"/>
      <c r="AP27" s="48">
        <v>500</v>
      </c>
      <c r="AQ27" s="48"/>
      <c r="AR27" s="48"/>
      <c r="AS27" s="48"/>
      <c r="AT27" s="48"/>
      <c r="AU27" s="48"/>
      <c r="AV27" s="7">
        <v>30</v>
      </c>
      <c r="AW27" s="8">
        <f t="shared" si="0"/>
        <v>350</v>
      </c>
      <c r="AX27" s="4"/>
    </row>
    <row r="28" spans="2:50" ht="15" customHeight="1">
      <c r="B28" s="15">
        <v>8</v>
      </c>
      <c r="C28" s="16"/>
      <c r="D28" s="16"/>
      <c r="E28" s="17" t="s">
        <v>12</v>
      </c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9"/>
      <c r="AH28" s="20">
        <v>142</v>
      </c>
      <c r="AI28" s="21"/>
      <c r="AJ28" s="37" t="s">
        <v>5</v>
      </c>
      <c r="AK28" s="38"/>
      <c r="AL28" s="38"/>
      <c r="AM28" s="38"/>
      <c r="AN28" s="38"/>
      <c r="AO28" s="38"/>
      <c r="AP28" s="48">
        <v>1</v>
      </c>
      <c r="AQ28" s="48"/>
      <c r="AR28" s="48"/>
      <c r="AS28" s="48"/>
      <c r="AT28" s="48"/>
      <c r="AU28" s="48"/>
      <c r="AV28" s="7">
        <v>30</v>
      </c>
      <c r="AW28" s="8">
        <f t="shared" si="0"/>
        <v>0.7</v>
      </c>
      <c r="AX28" s="5"/>
    </row>
    <row r="29" spans="2:50" ht="15" customHeight="1">
      <c r="B29" s="15">
        <v>9</v>
      </c>
      <c r="C29" s="16"/>
      <c r="D29" s="16"/>
      <c r="E29" s="17" t="s">
        <v>13</v>
      </c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9"/>
      <c r="AH29" s="20">
        <v>9</v>
      </c>
      <c r="AI29" s="21"/>
      <c r="AJ29" s="37" t="s">
        <v>5</v>
      </c>
      <c r="AK29" s="38"/>
      <c r="AL29" s="38"/>
      <c r="AM29" s="38"/>
      <c r="AN29" s="38"/>
      <c r="AO29" s="38"/>
      <c r="AP29" s="48">
        <v>10</v>
      </c>
      <c r="AQ29" s="48"/>
      <c r="AR29" s="48"/>
      <c r="AS29" s="48"/>
      <c r="AT29" s="48"/>
      <c r="AU29" s="48"/>
      <c r="AV29" s="7">
        <v>30</v>
      </c>
      <c r="AW29" s="8">
        <f t="shared" si="0"/>
        <v>7</v>
      </c>
      <c r="AX29" s="5"/>
    </row>
    <row r="30" spans="2:50" ht="15" customHeight="1">
      <c r="B30" s="15">
        <v>10</v>
      </c>
      <c r="C30" s="16"/>
      <c r="D30" s="16"/>
      <c r="E30" s="17" t="s">
        <v>14</v>
      </c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9"/>
      <c r="AH30" s="20">
        <v>3</v>
      </c>
      <c r="AI30" s="21"/>
      <c r="AJ30" s="37" t="s">
        <v>5</v>
      </c>
      <c r="AK30" s="38"/>
      <c r="AL30" s="38"/>
      <c r="AM30" s="38"/>
      <c r="AN30" s="38"/>
      <c r="AO30" s="38"/>
      <c r="AP30" s="48">
        <v>10</v>
      </c>
      <c r="AQ30" s="48"/>
      <c r="AR30" s="48"/>
      <c r="AS30" s="48"/>
      <c r="AT30" s="48"/>
      <c r="AU30" s="48"/>
      <c r="AV30" s="7">
        <v>30</v>
      </c>
      <c r="AW30" s="8">
        <f t="shared" si="0"/>
        <v>7</v>
      </c>
      <c r="AX30" s="5"/>
    </row>
    <row r="31" spans="2:50" ht="15" customHeight="1">
      <c r="B31" s="15">
        <v>12</v>
      </c>
      <c r="C31" s="16"/>
      <c r="D31" s="16"/>
      <c r="E31" s="17" t="s">
        <v>16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9"/>
      <c r="AH31" s="20">
        <v>2</v>
      </c>
      <c r="AI31" s="21"/>
      <c r="AJ31" s="37" t="s">
        <v>5</v>
      </c>
      <c r="AK31" s="38"/>
      <c r="AL31" s="38"/>
      <c r="AM31" s="38"/>
      <c r="AN31" s="38"/>
      <c r="AO31" s="38"/>
      <c r="AP31" s="48">
        <v>300</v>
      </c>
      <c r="AQ31" s="48"/>
      <c r="AR31" s="48"/>
      <c r="AS31" s="48"/>
      <c r="AT31" s="48"/>
      <c r="AU31" s="48"/>
      <c r="AV31" s="7">
        <v>30</v>
      </c>
      <c r="AW31" s="8">
        <f t="shared" si="0"/>
        <v>210</v>
      </c>
      <c r="AX31" s="5"/>
    </row>
    <row r="32" spans="2:50" ht="15" customHeight="1">
      <c r="B32" s="15">
        <v>14</v>
      </c>
      <c r="C32" s="16"/>
      <c r="D32" s="16"/>
      <c r="E32" s="17" t="s">
        <v>18</v>
      </c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9"/>
      <c r="AH32" s="20">
        <v>1</v>
      </c>
      <c r="AI32" s="21"/>
      <c r="AJ32" s="37" t="s">
        <v>5</v>
      </c>
      <c r="AK32" s="38"/>
      <c r="AL32" s="38"/>
      <c r="AM32" s="38"/>
      <c r="AN32" s="38"/>
      <c r="AO32" s="38"/>
      <c r="AP32" s="14">
        <v>3500</v>
      </c>
      <c r="AQ32" s="14"/>
      <c r="AR32" s="14"/>
      <c r="AS32" s="14"/>
      <c r="AT32" s="14"/>
      <c r="AU32" s="14"/>
      <c r="AV32" s="7">
        <v>30</v>
      </c>
      <c r="AW32" s="8">
        <f t="shared" si="0"/>
        <v>2450</v>
      </c>
      <c r="AX32" s="4"/>
    </row>
    <row r="33" spans="2:50" ht="15" customHeight="1">
      <c r="B33" s="15">
        <v>15</v>
      </c>
      <c r="C33" s="16"/>
      <c r="D33" s="16"/>
      <c r="E33" s="17" t="s">
        <v>19</v>
      </c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9"/>
      <c r="AH33" s="20">
        <v>2</v>
      </c>
      <c r="AI33" s="21"/>
      <c r="AJ33" s="37" t="s">
        <v>5</v>
      </c>
      <c r="AK33" s="38"/>
      <c r="AL33" s="38"/>
      <c r="AM33" s="38"/>
      <c r="AN33" s="38"/>
      <c r="AO33" s="38"/>
      <c r="AP33" s="14">
        <v>3500</v>
      </c>
      <c r="AQ33" s="14"/>
      <c r="AR33" s="14"/>
      <c r="AS33" s="14"/>
      <c r="AT33" s="14"/>
      <c r="AU33" s="14"/>
      <c r="AV33" s="7">
        <v>30</v>
      </c>
      <c r="AW33" s="8">
        <f t="shared" si="0"/>
        <v>2450</v>
      </c>
      <c r="AX33" s="4"/>
    </row>
    <row r="34" spans="2:50" ht="15" customHeight="1">
      <c r="B34" s="15">
        <v>16</v>
      </c>
      <c r="C34" s="16"/>
      <c r="D34" s="16"/>
      <c r="E34" s="17" t="s">
        <v>20</v>
      </c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9"/>
      <c r="AH34" s="20">
        <v>3</v>
      </c>
      <c r="AI34" s="21"/>
      <c r="AJ34" s="37" t="s">
        <v>5</v>
      </c>
      <c r="AK34" s="38"/>
      <c r="AL34" s="38"/>
      <c r="AM34" s="38"/>
      <c r="AN34" s="38"/>
      <c r="AO34" s="38"/>
      <c r="AP34" s="14">
        <v>2000</v>
      </c>
      <c r="AQ34" s="14"/>
      <c r="AR34" s="14"/>
      <c r="AS34" s="14"/>
      <c r="AT34" s="14"/>
      <c r="AU34" s="14"/>
      <c r="AV34" s="7">
        <v>30</v>
      </c>
      <c r="AW34" s="8">
        <f t="shared" si="0"/>
        <v>1400</v>
      </c>
      <c r="AX34" s="4"/>
    </row>
    <row r="35" spans="2:50" ht="15" customHeight="1">
      <c r="B35" s="15">
        <v>17</v>
      </c>
      <c r="C35" s="16"/>
      <c r="D35" s="16"/>
      <c r="E35" s="17" t="s">
        <v>21</v>
      </c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9"/>
      <c r="AH35" s="20">
        <v>1</v>
      </c>
      <c r="AI35" s="21"/>
      <c r="AJ35" s="37" t="s">
        <v>5</v>
      </c>
      <c r="AK35" s="38"/>
      <c r="AL35" s="38"/>
      <c r="AM35" s="38"/>
      <c r="AN35" s="38"/>
      <c r="AO35" s="38"/>
      <c r="AP35" s="14">
        <v>2000</v>
      </c>
      <c r="AQ35" s="14"/>
      <c r="AR35" s="14"/>
      <c r="AS35" s="14"/>
      <c r="AT35" s="14"/>
      <c r="AU35" s="14"/>
      <c r="AV35" s="7">
        <v>30</v>
      </c>
      <c r="AW35" s="8">
        <f t="shared" si="0"/>
        <v>1400</v>
      </c>
      <c r="AX35" s="4"/>
    </row>
    <row r="36" spans="2:50" s="1" customFormat="1" ht="27" customHeight="1">
      <c r="B36" s="3"/>
      <c r="C36" s="2"/>
      <c r="D36" s="49" t="s">
        <v>44</v>
      </c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6"/>
      <c r="AQ36" s="46"/>
      <c r="AR36" s="46"/>
      <c r="AS36" s="46"/>
      <c r="AT36" s="46"/>
      <c r="AU36" s="46"/>
      <c r="AV36" s="46"/>
      <c r="AW36" s="46"/>
      <c r="AX36" s="50"/>
    </row>
    <row r="37" spans="2:50" ht="15" customHeight="1">
      <c r="B37" s="15">
        <v>29</v>
      </c>
      <c r="C37" s="16"/>
      <c r="D37" s="16"/>
      <c r="E37" s="17" t="s">
        <v>34</v>
      </c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9"/>
      <c r="AH37" s="20">
        <v>3</v>
      </c>
      <c r="AI37" s="21"/>
      <c r="AJ37" s="37" t="s">
        <v>5</v>
      </c>
      <c r="AK37" s="38"/>
      <c r="AL37" s="38"/>
      <c r="AM37" s="38"/>
      <c r="AN37" s="38"/>
      <c r="AO37" s="38"/>
      <c r="AP37" s="48">
        <v>600</v>
      </c>
      <c r="AQ37" s="48"/>
      <c r="AR37" s="48"/>
      <c r="AS37" s="48"/>
      <c r="AT37" s="48"/>
      <c r="AU37" s="48"/>
      <c r="AV37" s="9">
        <v>50</v>
      </c>
      <c r="AW37" s="8">
        <f>AP37*0.5</f>
        <v>300</v>
      </c>
      <c r="AX37" s="4"/>
    </row>
    <row r="38" spans="2:50" ht="15" customHeight="1">
      <c r="B38" s="15">
        <v>30</v>
      </c>
      <c r="C38" s="16"/>
      <c r="D38" s="16"/>
      <c r="E38" s="17" t="s">
        <v>35</v>
      </c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9"/>
      <c r="AH38" s="20">
        <v>2</v>
      </c>
      <c r="AI38" s="21"/>
      <c r="AJ38" s="37" t="s">
        <v>5</v>
      </c>
      <c r="AK38" s="38"/>
      <c r="AL38" s="38"/>
      <c r="AM38" s="38"/>
      <c r="AN38" s="38"/>
      <c r="AO38" s="38"/>
      <c r="AP38" s="48">
        <v>600</v>
      </c>
      <c r="AQ38" s="48"/>
      <c r="AR38" s="48"/>
      <c r="AS38" s="48"/>
      <c r="AT38" s="48"/>
      <c r="AU38" s="48"/>
      <c r="AV38" s="9">
        <v>50</v>
      </c>
      <c r="AW38" s="8">
        <f>AP38*0.5</f>
        <v>300</v>
      </c>
      <c r="AX38" s="4"/>
    </row>
    <row r="39" spans="2:50" ht="15" customHeight="1">
      <c r="B39" s="15">
        <v>31</v>
      </c>
      <c r="C39" s="16"/>
      <c r="D39" s="16"/>
      <c r="E39" s="17" t="s">
        <v>36</v>
      </c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9"/>
      <c r="AH39" s="20">
        <v>4</v>
      </c>
      <c r="AI39" s="21"/>
      <c r="AJ39" s="37" t="s">
        <v>5</v>
      </c>
      <c r="AK39" s="38"/>
      <c r="AL39" s="38"/>
      <c r="AM39" s="38"/>
      <c r="AN39" s="38"/>
      <c r="AO39" s="38"/>
      <c r="AP39" s="14">
        <v>2677.2</v>
      </c>
      <c r="AQ39" s="14"/>
      <c r="AR39" s="14"/>
      <c r="AS39" s="14"/>
      <c r="AT39" s="14"/>
      <c r="AU39" s="14"/>
      <c r="AV39" s="9">
        <v>30</v>
      </c>
      <c r="AW39" s="8">
        <f t="shared" si="0"/>
        <v>1874.0399999999997</v>
      </c>
      <c r="AX39" s="4"/>
    </row>
    <row r="40" spans="2:50" ht="15" customHeight="1">
      <c r="B40" s="15">
        <v>32</v>
      </c>
      <c r="C40" s="16"/>
      <c r="D40" s="16"/>
      <c r="E40" s="17" t="s">
        <v>37</v>
      </c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9"/>
      <c r="AH40" s="20">
        <v>8</v>
      </c>
      <c r="AI40" s="21"/>
      <c r="AJ40" s="37" t="s">
        <v>5</v>
      </c>
      <c r="AK40" s="38"/>
      <c r="AL40" s="38"/>
      <c r="AM40" s="38"/>
      <c r="AN40" s="38"/>
      <c r="AO40" s="38"/>
      <c r="AP40" s="14">
        <v>1606.8</v>
      </c>
      <c r="AQ40" s="14"/>
      <c r="AR40" s="14"/>
      <c r="AS40" s="14"/>
      <c r="AT40" s="14"/>
      <c r="AU40" s="14"/>
      <c r="AV40" s="9">
        <v>30</v>
      </c>
      <c r="AW40" s="8">
        <f t="shared" si="0"/>
        <v>1124.76</v>
      </c>
      <c r="AX40" s="4"/>
    </row>
    <row r="41" spans="2:50" ht="15.75" customHeight="1" thickBot="1">
      <c r="B41" s="52">
        <v>33</v>
      </c>
      <c r="C41" s="53"/>
      <c r="D41" s="53"/>
      <c r="E41" s="54" t="s">
        <v>38</v>
      </c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6"/>
      <c r="AH41" s="57">
        <v>14</v>
      </c>
      <c r="AI41" s="58"/>
      <c r="AJ41" s="59" t="s">
        <v>5</v>
      </c>
      <c r="AK41" s="60"/>
      <c r="AL41" s="60"/>
      <c r="AM41" s="60"/>
      <c r="AN41" s="60"/>
      <c r="AO41" s="60"/>
      <c r="AP41" s="51">
        <v>140</v>
      </c>
      <c r="AQ41" s="51"/>
      <c r="AR41" s="51"/>
      <c r="AS41" s="51"/>
      <c r="AT41" s="51"/>
      <c r="AU41" s="51"/>
      <c r="AV41" s="10">
        <v>30</v>
      </c>
      <c r="AW41" s="13">
        <f t="shared" si="0"/>
        <v>98</v>
      </c>
      <c r="AX41" s="6"/>
    </row>
  </sheetData>
  <mergeCells count="190">
    <mergeCell ref="AH16:AI16"/>
    <mergeCell ref="AJ16:AO16"/>
    <mergeCell ref="AP16:AU16"/>
    <mergeCell ref="AH14:AI14"/>
    <mergeCell ref="AJ14:AO14"/>
    <mergeCell ref="AP15:AU15"/>
    <mergeCell ref="AP41:AU41"/>
    <mergeCell ref="B41:D41"/>
    <mergeCell ref="E41:AG41"/>
    <mergeCell ref="AH41:AI41"/>
    <mergeCell ref="AJ41:AO41"/>
    <mergeCell ref="AJ17:AO17"/>
    <mergeCell ref="AH17:AI17"/>
    <mergeCell ref="E17:AG17"/>
    <mergeCell ref="AP27:AU27"/>
    <mergeCell ref="AJ26:AO26"/>
    <mergeCell ref="AH26:AI26"/>
    <mergeCell ref="E26:AG26"/>
    <mergeCell ref="AP26:AU26"/>
    <mergeCell ref="AH39:AI39"/>
    <mergeCell ref="E39:AG39"/>
    <mergeCell ref="AJ38:AO38"/>
    <mergeCell ref="AH38:AI38"/>
    <mergeCell ref="E38:AG38"/>
    <mergeCell ref="B27:D27"/>
    <mergeCell ref="E27:AG27"/>
    <mergeCell ref="AH27:AI27"/>
    <mergeCell ref="B35:D35"/>
    <mergeCell ref="B40:D40"/>
    <mergeCell ref="B20:D20"/>
    <mergeCell ref="B38:D38"/>
    <mergeCell ref="AP20:AU20"/>
    <mergeCell ref="AJ39:AO39"/>
    <mergeCell ref="AP38:AU38"/>
    <mergeCell ref="B21:D21"/>
    <mergeCell ref="B26:D26"/>
    <mergeCell ref="E21:AG21"/>
    <mergeCell ref="AJ27:AO27"/>
    <mergeCell ref="E35:AG35"/>
    <mergeCell ref="AP21:AU21"/>
    <mergeCell ref="AP25:AU25"/>
    <mergeCell ref="AP23:AU23"/>
    <mergeCell ref="AP24:AU24"/>
    <mergeCell ref="AP40:AU40"/>
    <mergeCell ref="B39:D39"/>
    <mergeCell ref="E40:AG40"/>
    <mergeCell ref="AH40:AI40"/>
    <mergeCell ref="AJ40:AO40"/>
    <mergeCell ref="AH35:AI35"/>
    <mergeCell ref="AH20:AI20"/>
    <mergeCell ref="E20:AG20"/>
    <mergeCell ref="E19:AG19"/>
    <mergeCell ref="AH19:AI19"/>
    <mergeCell ref="AJ19:AO19"/>
    <mergeCell ref="AH21:AI21"/>
    <mergeCell ref="AJ21:AO21"/>
    <mergeCell ref="AP39:AU39"/>
    <mergeCell ref="D22:AX22"/>
    <mergeCell ref="D36:AX36"/>
    <mergeCell ref="AP37:AU37"/>
    <mergeCell ref="B37:D37"/>
    <mergeCell ref="E37:AG37"/>
    <mergeCell ref="AH37:AI37"/>
    <mergeCell ref="AJ37:AO37"/>
    <mergeCell ref="AP35:AU35"/>
    <mergeCell ref="AJ35:AO35"/>
    <mergeCell ref="AP11:AU11"/>
    <mergeCell ref="B11:D11"/>
    <mergeCell ref="E11:AG11"/>
    <mergeCell ref="AH11:AI11"/>
    <mergeCell ref="AJ11:AO11"/>
    <mergeCell ref="AP34:AU34"/>
    <mergeCell ref="B34:D34"/>
    <mergeCell ref="E34:AG34"/>
    <mergeCell ref="AH34:AI34"/>
    <mergeCell ref="AJ34:AO34"/>
    <mergeCell ref="AP12:AU12"/>
    <mergeCell ref="B12:D12"/>
    <mergeCell ref="E12:AG12"/>
    <mergeCell ref="AH12:AI12"/>
    <mergeCell ref="AJ12:AO12"/>
    <mergeCell ref="B14:D14"/>
    <mergeCell ref="E14:AG14"/>
    <mergeCell ref="AP14:AU14"/>
    <mergeCell ref="AP31:AU31"/>
    <mergeCell ref="B31:D31"/>
    <mergeCell ref="E31:AG31"/>
    <mergeCell ref="AH31:AI31"/>
    <mergeCell ref="AJ31:AO31"/>
    <mergeCell ref="B15:D15"/>
    <mergeCell ref="E15:AG15"/>
    <mergeCell ref="AH15:AI15"/>
    <mergeCell ref="AP19:AU19"/>
    <mergeCell ref="AJ20:AO20"/>
    <mergeCell ref="AP32:AU32"/>
    <mergeCell ref="B32:D32"/>
    <mergeCell ref="E32:AG32"/>
    <mergeCell ref="AH32:AI32"/>
    <mergeCell ref="AJ32:AO32"/>
    <mergeCell ref="AP33:AU33"/>
    <mergeCell ref="B33:D33"/>
    <mergeCell ref="E33:AG33"/>
    <mergeCell ref="AH33:AI33"/>
    <mergeCell ref="AJ33:AO33"/>
    <mergeCell ref="AP9:AU9"/>
    <mergeCell ref="B9:D9"/>
    <mergeCell ref="E9:AG9"/>
    <mergeCell ref="AH9:AI9"/>
    <mergeCell ref="AJ9:AO9"/>
    <mergeCell ref="AP30:AU30"/>
    <mergeCell ref="B30:D30"/>
    <mergeCell ref="E30:AG30"/>
    <mergeCell ref="AH30:AI30"/>
    <mergeCell ref="AJ30:AO30"/>
    <mergeCell ref="AP13:AU13"/>
    <mergeCell ref="B13:D13"/>
    <mergeCell ref="E13:AG13"/>
    <mergeCell ref="AH13:AI13"/>
    <mergeCell ref="AJ13:AO13"/>
    <mergeCell ref="AP10:AU10"/>
    <mergeCell ref="B10:D10"/>
    <mergeCell ref="E10:AG10"/>
    <mergeCell ref="AH10:AI10"/>
    <mergeCell ref="AJ10:AO10"/>
    <mergeCell ref="AP29:AU29"/>
    <mergeCell ref="B29:D29"/>
    <mergeCell ref="E29:AG29"/>
    <mergeCell ref="AH29:AI29"/>
    <mergeCell ref="AJ29:AO29"/>
    <mergeCell ref="AP28:AU28"/>
    <mergeCell ref="B28:D28"/>
    <mergeCell ref="E28:AG28"/>
    <mergeCell ref="AH28:AI28"/>
    <mergeCell ref="AJ28:AO28"/>
    <mergeCell ref="B24:D24"/>
    <mergeCell ref="E24:AG24"/>
    <mergeCell ref="AH24:AI24"/>
    <mergeCell ref="AJ24:AO24"/>
    <mergeCell ref="B25:D25"/>
    <mergeCell ref="E25:AG25"/>
    <mergeCell ref="AH25:AI25"/>
    <mergeCell ref="AJ25:AO25"/>
    <mergeCell ref="AP7:AU7"/>
    <mergeCell ref="B7:D7"/>
    <mergeCell ref="E7:AG7"/>
    <mergeCell ref="AH7:AI7"/>
    <mergeCell ref="AJ7:AO7"/>
    <mergeCell ref="B23:D23"/>
    <mergeCell ref="E23:AG23"/>
    <mergeCell ref="AH23:AI23"/>
    <mergeCell ref="AJ23:AO23"/>
    <mergeCell ref="B17:D17"/>
    <mergeCell ref="E18:AG18"/>
    <mergeCell ref="AH18:AI18"/>
    <mergeCell ref="AJ18:AO18"/>
    <mergeCell ref="AP18:AU18"/>
    <mergeCell ref="AP8:AU8"/>
    <mergeCell ref="B8:D8"/>
    <mergeCell ref="E8:AG8"/>
    <mergeCell ref="AH8:AI8"/>
    <mergeCell ref="AJ8:AO8"/>
    <mergeCell ref="AJ15:AO15"/>
    <mergeCell ref="B19:D19"/>
    <mergeCell ref="AP6:AU6"/>
    <mergeCell ref="B6:D6"/>
    <mergeCell ref="E6:AG6"/>
    <mergeCell ref="AH6:AI6"/>
    <mergeCell ref="AJ6:AO6"/>
    <mergeCell ref="AP17:AU17"/>
    <mergeCell ref="B16:D16"/>
    <mergeCell ref="E16:AG16"/>
    <mergeCell ref="B18:D18"/>
    <mergeCell ref="AJ5:AO5"/>
    <mergeCell ref="AX1:AX2"/>
    <mergeCell ref="AP5:AU5"/>
    <mergeCell ref="B5:D5"/>
    <mergeCell ref="E5:AG5"/>
    <mergeCell ref="AH5:AI5"/>
    <mergeCell ref="AV1:AV2"/>
    <mergeCell ref="AW1:AW2"/>
    <mergeCell ref="AJ4:AO4"/>
    <mergeCell ref="D3:AX3"/>
    <mergeCell ref="AP4:AU4"/>
    <mergeCell ref="B4:D4"/>
    <mergeCell ref="E4:AG4"/>
    <mergeCell ref="AH4:AI4"/>
    <mergeCell ref="AH1:AO2"/>
    <mergeCell ref="E1:AG2"/>
    <mergeCell ref="B1:D2"/>
    <mergeCell ref="AP1:AU2"/>
  </mergeCells>
  <phoneticPr fontId="0" type="noConversion"/>
  <pageMargins left="0.39370078740157483" right="0.39370078740157483" top="0.39370078740157483" bottom="0.39370078740157483" header="0" footer="0"/>
  <pageSetup paperSize="9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dcterms:created xsi:type="dcterms:W3CDTF">2025-08-26T11:36:04Z</dcterms:created>
  <dcterms:modified xsi:type="dcterms:W3CDTF">2025-08-26T11:59:50Z</dcterms:modified>
</cp:coreProperties>
</file>